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0560" activeTab="0"/>
  </bookViews>
  <sheets>
    <sheet name="DPCM 22_09_14_PARTE ENTRATA" sheetId="1" r:id="rId1"/>
    <sheet name="DPCM 22_09_14_PARTE SPESA" sheetId="2" r:id="rId2"/>
  </sheets>
  <definedNames/>
  <calcPr fullCalcOnLoad="1"/>
</workbook>
</file>

<file path=xl/sharedStrings.xml><?xml version="1.0" encoding="utf-8"?>
<sst xmlns="http://schemas.openxmlformats.org/spreadsheetml/2006/main" count="129" uniqueCount="88">
  <si>
    <t xml:space="preserve"> Competenza </t>
  </si>
  <si>
    <t xml:space="preserve"> Cassa </t>
  </si>
  <si>
    <t>TOTALE TITOLO I</t>
  </si>
  <si>
    <t>TOTALE TITOLO II</t>
  </si>
  <si>
    <t>TOTALE TITOLO III</t>
  </si>
  <si>
    <t>TOTALE TITOLO IV</t>
  </si>
  <si>
    <t>TOTALE TITOLO V</t>
  </si>
  <si>
    <t>TOTALE GENERALE DELLE ENTRATE</t>
  </si>
  <si>
    <t>ENTRATE</t>
  </si>
  <si>
    <t>TITOLO I  -  ENTRATE TRIBUTARIE</t>
  </si>
  <si>
    <t>CATEGORIA 1^</t>
  </si>
  <si>
    <t>CATEGORIA 2^</t>
  </si>
  <si>
    <t>CATEGORIA 3^</t>
  </si>
  <si>
    <t>IMPOSTE</t>
  </si>
  <si>
    <t xml:space="preserve">TASSE </t>
  </si>
  <si>
    <t>TRIBUTI SPECIALI ED ALTRE ENTRATE TRIBUTARIE PROPRIE</t>
  </si>
  <si>
    <t>ENTRATE PER CODIFICA ECONOMICA</t>
  </si>
  <si>
    <t>TITOLO I  -  ENTRATE DERIVANTI DA CONTRIBUTI E TRASFERIMENTI CORRENTI DELLO STATO, DELLA REGIONE E DI ALTRI DEL SETTORE PUBBLICO, ANCHE IN RAPPORTO ALL'ESERCIZIO DI FUNZIONI DELEGATE DALLA REGIONE</t>
  </si>
  <si>
    <t>CONTRIBUTI E TRASFERIMENTI CORRENTI DELLO STATO</t>
  </si>
  <si>
    <t>CONTRIBUTI E TRASFERIMENTI CORRENTI DALLA REGIONE</t>
  </si>
  <si>
    <t>CONTRIBUTI E TRASFERIMENTI CORRENTI DALLA REGIONE PER FUNZIONI DELEGATE</t>
  </si>
  <si>
    <t>CONTRIBUTI E TRASFERIMENTI DA PARTE DI ORGANISMI COMUNITARI ED INTERNAZIONALI</t>
  </si>
  <si>
    <t>CATEGORIA 4^</t>
  </si>
  <si>
    <t>CATEGORIA 5^</t>
  </si>
  <si>
    <t>CONTRIBUTI E TRASFERIMENTI CORRENTI DA ALTRI ENTI DEL SETTORE PUBBLICO</t>
  </si>
  <si>
    <t>PROVENTI DEI SERVIZI PUBBLICI</t>
  </si>
  <si>
    <t>PROVENTI DEI BENI DELL'ENTE</t>
  </si>
  <si>
    <t>INTERESSI SU ANTICIPAZIONI E CREDITI</t>
  </si>
  <si>
    <t>UTILI NETTI DELLE AZIENDE SPECIALI E PARTECIPATE, DIVIDENDI DI SOCIETA'</t>
  </si>
  <si>
    <t>PROVENTI DIVERSI</t>
  </si>
  <si>
    <t>TITOLO III  -  ENTRATE EXTRATRIBUTARIE</t>
  </si>
  <si>
    <t>TITOLO IV  -  ENTRATE DERIVANTI DA ALIENAZIONI, DA TRASFERIMENTI DI CAPITALE E DA RISCOSSIONI DI CREDITI</t>
  </si>
  <si>
    <t>CATEGORIA 6^</t>
  </si>
  <si>
    <t>ALIENAZIONI DI BENI PATRIMONIALI</t>
  </si>
  <si>
    <t>TRASFERIMENTI DI CAPITALE DALLO STATO</t>
  </si>
  <si>
    <t>TRASFERIMENTI DI CAPITALE DALLA REGIONE</t>
  </si>
  <si>
    <t>TRASFERIMENTI DI CAPITALE DA ALTRI ENTI DEL SETTORE PUBBLICO</t>
  </si>
  <si>
    <t>TRASFERIMENTI DI CAPITALE DA ALTRI SOGGETTI</t>
  </si>
  <si>
    <t>RISCOSSIONE DI CREDITI</t>
  </si>
  <si>
    <t>TITOLO V  - ENTRATE DERIVANTI DA ACCENSIONE DI PRESTITI</t>
  </si>
  <si>
    <t>ANTICIPAZIONI DI CASSA</t>
  </si>
  <si>
    <t>FINANZIAMENTI A BREVE TERMINE</t>
  </si>
  <si>
    <t>ASSUNZIONE DI MUTUI E PRESTITI</t>
  </si>
  <si>
    <t>EMISSIONE DI PRESTITI OBBLIGAZIONARI</t>
  </si>
  <si>
    <t>TOTALE TITOLO VI  -  ENTRATE PER SERVIZI PER CONTO DI TERZI</t>
  </si>
  <si>
    <t>TOTALE SPESE PER CLASSIFICAZIONE FUNZIONALE</t>
  </si>
  <si>
    <t>INTERVENTO/FUNZIONE/SERVIZI</t>
  </si>
  <si>
    <t>PERSONALE</t>
  </si>
  <si>
    <t>ACQUISTO DI BENI DI CONSUMO E/O DI MATERIE PRIME</t>
  </si>
  <si>
    <t>PRESTAZIONE DI SERVIZI</t>
  </si>
  <si>
    <t>UTILIZZO DI BENI DI TERZI</t>
  </si>
  <si>
    <t>TRASFERIMENTI</t>
  </si>
  <si>
    <t>INTERESSI PASSIVI E ONERI FINANZIARI DIVERSI</t>
  </si>
  <si>
    <t>IMPOSTE E TASSE</t>
  </si>
  <si>
    <t>ONERI STRAORDINARI DELLA GESTIONE CORRENTE</t>
  </si>
  <si>
    <t>AMMORTAMENTI DI ESERCIZIO</t>
  </si>
  <si>
    <t>FONDO SVALUTAZIONE CREDITI</t>
  </si>
  <si>
    <t xml:space="preserve"> FONDO DI RISERVA</t>
  </si>
  <si>
    <t xml:space="preserve">Competenza </t>
  </si>
  <si>
    <t xml:space="preserve">Cassa </t>
  </si>
  <si>
    <t>TOTALE TITOLO I SPESE CORRENTI</t>
  </si>
  <si>
    <t>ACQUISIZIONE DI BENI IMMOBILI</t>
  </si>
  <si>
    <t>ESPROPRI E SERVITU' ONEROSE</t>
  </si>
  <si>
    <t>ACQUISTO DI BENI SPECIFICI PER REALIZZAZIONI IN ECONOMIA</t>
  </si>
  <si>
    <t>UTILIZZO DI BENI DI TERZI PER REALIZZAZIONI IN ECONOMIA</t>
  </si>
  <si>
    <t>ACQUISIZIONE DI BENI MOBILI, MACCHINE ED ATTREZZATURE TECNICO-SCIENTIFICHE</t>
  </si>
  <si>
    <t>INCARICHI PROFESSIONALI ESTERNI</t>
  </si>
  <si>
    <t>TRASFERIMENTI DI CAPITALE</t>
  </si>
  <si>
    <t>PARTECIPAZIONI AZIONARIE</t>
  </si>
  <si>
    <t>CONFERIMENTI DI CAPITALE</t>
  </si>
  <si>
    <t>CONCESSIONE DI CREDITI E ANTICIPAZIONI</t>
  </si>
  <si>
    <t xml:space="preserve">  Funzioni generali di amministrazione, di gestione e di controllo  </t>
  </si>
  <si>
    <t>TOTALE TITOLO II SPESE D'INVESTIMENTO</t>
  </si>
  <si>
    <t xml:space="preserve">TOTALE TITOLO III - SPESE PER RIMBORSO DI PRESTITI </t>
  </si>
  <si>
    <t>TOTALE TITOLO 4 - SPESE PER SERVIZI PER CONTO TERZI</t>
  </si>
  <si>
    <t xml:space="preserve">  Funzioni relative alla giustizia </t>
  </si>
  <si>
    <t xml:space="preserve">  Funzioni di polizia locale  </t>
  </si>
  <si>
    <t xml:space="preserve">  Funzioni di istruzione pubblica</t>
  </si>
  <si>
    <t xml:space="preserve">  Funzioni relative alla cultura ed ai beni culturali </t>
  </si>
  <si>
    <t xml:space="preserve">  Funzioni del settore sportivo e ricreativo </t>
  </si>
  <si>
    <t xml:space="preserve">  Funzioni nel campo turistico </t>
  </si>
  <si>
    <t xml:space="preserve">  Funzioni nel campo della viabilita' e dei trasporti</t>
  </si>
  <si>
    <t xml:space="preserve">  Funzioni riguardanti la gestione del territorio e dell'ambiente </t>
  </si>
  <si>
    <t xml:space="preserve">  Funzioni nel settore sociale</t>
  </si>
  <si>
    <t xml:space="preserve">  Funzioni nel campo dello sviluppo economico</t>
  </si>
  <si>
    <t xml:space="preserve">  Funzioni relative a servizi produttivi  </t>
  </si>
  <si>
    <t>TOTALE SPESE</t>
  </si>
  <si>
    <t>DATI RENDICONTO ANNO 2015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</si>
</sst>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2"/>
      <name val="Book Antiqua"/>
      <family val="1"/>
    </font>
    <font>
      <b/>
      <sz val="14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4" fillId="3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 applyAlignment="1">
      <alignment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2" fillId="3" borderId="13" xfId="0" applyFont="1" applyFill="1" applyBorder="1" applyAlignment="1">
      <alignment horizontal="left"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4" fontId="3" fillId="0" borderId="16" xfId="0" applyNumberFormat="1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2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/>
    </xf>
    <xf numFmtId="4" fontId="4" fillId="3" borderId="22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4" fontId="2" fillId="0" borderId="23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4" fontId="2" fillId="0" borderId="11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22" xfId="0" applyNumberFormat="1" applyFont="1" applyBorder="1" applyAlignment="1">
      <alignment vertical="center" wrapText="1"/>
    </xf>
    <xf numFmtId="4" fontId="2" fillId="0" borderId="8" xfId="0" applyNumberFormat="1" applyFont="1" applyBorder="1" applyAlignment="1">
      <alignment vertical="center" wrapText="1"/>
    </xf>
    <xf numFmtId="4" fontId="1" fillId="0" borderId="8" xfId="0" applyNumberFormat="1" applyFont="1" applyBorder="1" applyAlignment="1">
      <alignment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0" fillId="0" borderId="28" xfId="0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B34">
      <selection activeCell="C43" sqref="C43"/>
    </sheetView>
  </sheetViews>
  <sheetFormatPr defaultColWidth="9.140625" defaultRowHeight="12.75"/>
  <cols>
    <col min="1" max="1" width="15.7109375" style="6" customWidth="1"/>
    <col min="2" max="2" width="112.7109375" style="6" customWidth="1"/>
    <col min="3" max="3" width="28.140625" style="6" customWidth="1"/>
    <col min="4" max="4" width="24.7109375" style="6" customWidth="1"/>
    <col min="5" max="16384" width="9.140625" style="6" customWidth="1"/>
  </cols>
  <sheetData>
    <row r="1" spans="1:4" ht="18.75">
      <c r="A1" s="52" t="s">
        <v>8</v>
      </c>
      <c r="B1" s="53"/>
      <c r="C1" s="53"/>
      <c r="D1" s="54"/>
    </row>
    <row r="2" spans="1:4" ht="25.5" customHeight="1">
      <c r="A2" s="55" t="s">
        <v>87</v>
      </c>
      <c r="B2" s="56"/>
      <c r="C2" s="56"/>
      <c r="D2" s="57"/>
    </row>
    <row r="3" spans="1:4" ht="18.75" customHeight="1" thickBot="1">
      <c r="A3" s="58" t="s">
        <v>16</v>
      </c>
      <c r="B3" s="59"/>
      <c r="C3" s="12" t="s">
        <v>0</v>
      </c>
      <c r="D3" s="38" t="s">
        <v>1</v>
      </c>
    </row>
    <row r="4" spans="1:4" ht="15">
      <c r="A4" s="13"/>
      <c r="B4" s="14" t="s">
        <v>9</v>
      </c>
      <c r="C4" s="15"/>
      <c r="D4" s="39"/>
    </row>
    <row r="5" spans="1:4" ht="13.5">
      <c r="A5" s="16" t="s">
        <v>10</v>
      </c>
      <c r="B5" s="3" t="s">
        <v>13</v>
      </c>
      <c r="C5" s="17">
        <v>11703489.97</v>
      </c>
      <c r="D5" s="29"/>
    </row>
    <row r="6" spans="1:4" ht="13.5">
      <c r="A6" s="16" t="s">
        <v>11</v>
      </c>
      <c r="B6" s="3" t="s">
        <v>14</v>
      </c>
      <c r="C6" s="17">
        <v>4601959.07</v>
      </c>
      <c r="D6" s="29"/>
    </row>
    <row r="7" spans="1:4" ht="13.5">
      <c r="A7" s="16" t="s">
        <v>12</v>
      </c>
      <c r="B7" s="3" t="s">
        <v>15</v>
      </c>
      <c r="C7" s="17">
        <v>1931398.41</v>
      </c>
      <c r="D7" s="29"/>
    </row>
    <row r="8" spans="1:4" ht="15.75" customHeight="1" thickBot="1">
      <c r="A8" s="18"/>
      <c r="B8" s="19" t="s">
        <v>2</v>
      </c>
      <c r="C8" s="24">
        <f>SUM(C5:C7)</f>
        <v>18236847.45</v>
      </c>
      <c r="D8" s="29"/>
    </row>
    <row r="9" spans="1:4" ht="8.25" customHeight="1" thickBot="1">
      <c r="A9" s="40"/>
      <c r="B9" s="7"/>
      <c r="C9" s="10"/>
      <c r="D9" s="29"/>
    </row>
    <row r="10" spans="1:4" ht="29.25" customHeight="1">
      <c r="A10" s="21"/>
      <c r="B10" s="22" t="s">
        <v>17</v>
      </c>
      <c r="C10" s="15"/>
      <c r="D10" s="39"/>
    </row>
    <row r="11" spans="1:4" ht="13.5">
      <c r="A11" s="16" t="s">
        <v>10</v>
      </c>
      <c r="B11" s="20" t="s">
        <v>18</v>
      </c>
      <c r="C11" s="17">
        <v>337422.94</v>
      </c>
      <c r="D11" s="29"/>
    </row>
    <row r="12" spans="1:4" ht="16.5" customHeight="1">
      <c r="A12" s="16" t="s">
        <v>11</v>
      </c>
      <c r="B12" s="20" t="s">
        <v>19</v>
      </c>
      <c r="C12" s="17">
        <v>503408.64</v>
      </c>
      <c r="D12" s="29"/>
    </row>
    <row r="13" spans="1:4" ht="16.5" customHeight="1">
      <c r="A13" s="16" t="s">
        <v>12</v>
      </c>
      <c r="B13" s="20" t="s">
        <v>20</v>
      </c>
      <c r="C13" s="17">
        <v>1595411.47</v>
      </c>
      <c r="D13" s="29"/>
    </row>
    <row r="14" spans="1:4" ht="17.25" customHeight="1">
      <c r="A14" s="16" t="s">
        <v>22</v>
      </c>
      <c r="B14" s="20" t="s">
        <v>21</v>
      </c>
      <c r="C14" s="17">
        <v>0</v>
      </c>
      <c r="D14" s="29"/>
    </row>
    <row r="15" spans="1:4" ht="18.75" customHeight="1">
      <c r="A15" s="16" t="s">
        <v>23</v>
      </c>
      <c r="B15" s="20" t="s">
        <v>24</v>
      </c>
      <c r="C15" s="17">
        <v>1105578.38</v>
      </c>
      <c r="D15" s="29"/>
    </row>
    <row r="16" spans="1:4" ht="15.75" thickBot="1">
      <c r="A16" s="23"/>
      <c r="B16" s="19" t="s">
        <v>3</v>
      </c>
      <c r="C16" s="47">
        <f>SUM(C11:C15)</f>
        <v>3541821.4299999997</v>
      </c>
      <c r="D16" s="29"/>
    </row>
    <row r="17" spans="1:4" ht="4.5" customHeight="1" thickBot="1">
      <c r="A17" s="28"/>
      <c r="B17" s="7"/>
      <c r="C17" s="9"/>
      <c r="D17" s="29"/>
    </row>
    <row r="18" spans="1:4" ht="17.25" customHeight="1">
      <c r="A18" s="25"/>
      <c r="B18" s="26" t="s">
        <v>30</v>
      </c>
      <c r="C18" s="27"/>
      <c r="D18" s="29"/>
    </row>
    <row r="19" spans="1:4" ht="13.5">
      <c r="A19" s="28" t="s">
        <v>10</v>
      </c>
      <c r="B19" s="11" t="s">
        <v>25</v>
      </c>
      <c r="C19" s="29">
        <v>3174316.14</v>
      </c>
      <c r="D19" s="29"/>
    </row>
    <row r="20" spans="1:4" ht="13.5">
      <c r="A20" s="28" t="s">
        <v>11</v>
      </c>
      <c r="B20" s="11" t="s">
        <v>26</v>
      </c>
      <c r="C20" s="29">
        <v>389805.29</v>
      </c>
      <c r="D20" s="29"/>
    </row>
    <row r="21" spans="1:4" ht="13.5">
      <c r="A21" s="28" t="s">
        <v>12</v>
      </c>
      <c r="B21" s="11" t="s">
        <v>27</v>
      </c>
      <c r="C21" s="29">
        <v>2122.47</v>
      </c>
      <c r="D21" s="29"/>
    </row>
    <row r="22" spans="1:4" ht="13.5" customHeight="1">
      <c r="A22" s="28" t="s">
        <v>22</v>
      </c>
      <c r="B22" s="11" t="s">
        <v>28</v>
      </c>
      <c r="C22" s="29">
        <v>65614.53</v>
      </c>
      <c r="D22" s="29"/>
    </row>
    <row r="23" spans="1:4" ht="13.5">
      <c r="A23" s="28" t="s">
        <v>23</v>
      </c>
      <c r="B23" s="11" t="s">
        <v>29</v>
      </c>
      <c r="C23" s="29">
        <v>1207048.95</v>
      </c>
      <c r="D23" s="29"/>
    </row>
    <row r="24" spans="1:4" ht="15.75" thickBot="1">
      <c r="A24" s="30"/>
      <c r="B24" s="31" t="s">
        <v>4</v>
      </c>
      <c r="C24" s="48">
        <f>SUM(C19:C23)</f>
        <v>4838907.38</v>
      </c>
      <c r="D24" s="29"/>
    </row>
    <row r="25" spans="1:4" ht="5.25" customHeight="1" thickBot="1">
      <c r="A25" s="28"/>
      <c r="B25" s="7"/>
      <c r="C25" s="9"/>
      <c r="D25" s="29"/>
    </row>
    <row r="26" spans="1:4" ht="30">
      <c r="A26" s="21"/>
      <c r="B26" s="22" t="s">
        <v>31</v>
      </c>
      <c r="C26" s="32"/>
      <c r="D26" s="29"/>
    </row>
    <row r="27" spans="1:4" ht="13.5">
      <c r="A27" s="16" t="s">
        <v>10</v>
      </c>
      <c r="B27" s="20" t="s">
        <v>33</v>
      </c>
      <c r="C27" s="17">
        <v>208463</v>
      </c>
      <c r="D27" s="29"/>
    </row>
    <row r="28" spans="1:4" ht="13.5">
      <c r="A28" s="16" t="s">
        <v>11</v>
      </c>
      <c r="B28" s="20" t="s">
        <v>34</v>
      </c>
      <c r="C28" s="17">
        <v>0</v>
      </c>
      <c r="D28" s="29"/>
    </row>
    <row r="29" spans="1:4" ht="13.5">
      <c r="A29" s="16" t="s">
        <v>12</v>
      </c>
      <c r="B29" s="20" t="s">
        <v>35</v>
      </c>
      <c r="C29" s="17">
        <v>684504.25</v>
      </c>
      <c r="D29" s="29"/>
    </row>
    <row r="30" spans="1:4" ht="13.5">
      <c r="A30" s="16" t="s">
        <v>22</v>
      </c>
      <c r="B30" s="20" t="s">
        <v>36</v>
      </c>
      <c r="C30" s="17">
        <v>54356.58</v>
      </c>
      <c r="D30" s="29"/>
    </row>
    <row r="31" spans="1:4" ht="13.5">
      <c r="A31" s="16" t="s">
        <v>23</v>
      </c>
      <c r="B31" s="20" t="s">
        <v>37</v>
      </c>
      <c r="C31" s="17">
        <v>344571.9</v>
      </c>
      <c r="D31" s="29"/>
    </row>
    <row r="32" spans="1:4" ht="13.5">
      <c r="A32" s="16" t="s">
        <v>32</v>
      </c>
      <c r="B32" s="20" t="s">
        <v>38</v>
      </c>
      <c r="C32" s="33">
        <v>0</v>
      </c>
      <c r="D32" s="29"/>
    </row>
    <row r="33" spans="1:4" ht="15.75" thickBot="1">
      <c r="A33" s="23"/>
      <c r="B33" s="19" t="s">
        <v>5</v>
      </c>
      <c r="C33" s="47">
        <f>SUM(C27:C32)</f>
        <v>1291895.73</v>
      </c>
      <c r="D33" s="29"/>
    </row>
    <row r="34" spans="1:4" ht="6" customHeight="1" thickBot="1">
      <c r="A34" s="28"/>
      <c r="B34" s="7"/>
      <c r="C34" s="9"/>
      <c r="D34" s="29"/>
    </row>
    <row r="35" spans="1:4" ht="15">
      <c r="A35" s="21"/>
      <c r="B35" s="22" t="s">
        <v>39</v>
      </c>
      <c r="C35" s="32"/>
      <c r="D35" s="29"/>
    </row>
    <row r="36" spans="1:4" ht="13.5">
      <c r="A36" s="16" t="s">
        <v>10</v>
      </c>
      <c r="B36" s="20" t="s">
        <v>40</v>
      </c>
      <c r="C36" s="17">
        <v>785893.59</v>
      </c>
      <c r="D36" s="29"/>
    </row>
    <row r="37" spans="1:4" ht="13.5">
      <c r="A37" s="16" t="s">
        <v>11</v>
      </c>
      <c r="B37" s="20" t="s">
        <v>41</v>
      </c>
      <c r="C37" s="17">
        <v>0</v>
      </c>
      <c r="D37" s="41"/>
    </row>
    <row r="38" spans="1:4" ht="13.5">
      <c r="A38" s="16" t="s">
        <v>12</v>
      </c>
      <c r="B38" s="20" t="s">
        <v>42</v>
      </c>
      <c r="C38" s="17">
        <v>0</v>
      </c>
      <c r="D38" s="29"/>
    </row>
    <row r="39" spans="1:4" ht="13.5">
      <c r="A39" s="16" t="s">
        <v>22</v>
      </c>
      <c r="B39" s="20" t="s">
        <v>43</v>
      </c>
      <c r="C39" s="17">
        <v>0</v>
      </c>
      <c r="D39" s="41"/>
    </row>
    <row r="40" spans="1:4" ht="15.75" thickBot="1">
      <c r="A40" s="23"/>
      <c r="B40" s="19" t="s">
        <v>6</v>
      </c>
      <c r="C40" s="47">
        <f>SUM(C36:C39)</f>
        <v>785893.59</v>
      </c>
      <c r="D40" s="29"/>
    </row>
    <row r="41" spans="1:4" ht="3.75" customHeight="1" thickBot="1">
      <c r="A41" s="28"/>
      <c r="B41" s="7"/>
      <c r="C41" s="9"/>
      <c r="D41" s="29"/>
    </row>
    <row r="42" spans="1:4" ht="15.75" thickBot="1">
      <c r="A42" s="34"/>
      <c r="B42" s="35" t="s">
        <v>44</v>
      </c>
      <c r="C42" s="49">
        <v>3302026.58</v>
      </c>
      <c r="D42" s="29"/>
    </row>
    <row r="43" spans="1:4" ht="7.5" customHeight="1" thickBot="1">
      <c r="A43" s="28"/>
      <c r="B43" s="8"/>
      <c r="D43" s="29"/>
    </row>
    <row r="44" spans="1:4" ht="17.25" thickBot="1">
      <c r="A44" s="42"/>
      <c r="B44" s="36" t="s">
        <v>7</v>
      </c>
      <c r="C44" s="37">
        <f>C8+C16+C24+C33+C40+C42</f>
        <v>31997392.159999996</v>
      </c>
      <c r="D44" s="43"/>
    </row>
  </sheetData>
  <mergeCells count="3">
    <mergeCell ref="A1:D1"/>
    <mergeCell ref="A2:D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B33"/>
  <sheetViews>
    <sheetView workbookViewId="0" topLeftCell="G1">
      <selection activeCell="AA33" sqref="AA33"/>
    </sheetView>
  </sheetViews>
  <sheetFormatPr defaultColWidth="9.140625" defaultRowHeight="12.75"/>
  <cols>
    <col min="1" max="1" width="4.28125" style="1" customWidth="1"/>
    <col min="2" max="2" width="41.8515625" style="1" customWidth="1"/>
    <col min="3" max="3" width="14.28125" style="1" customWidth="1"/>
    <col min="4" max="4" width="10.7109375" style="1" customWidth="1"/>
    <col min="5" max="5" width="13.57421875" style="1" customWidth="1"/>
    <col min="6" max="6" width="9.7109375" style="1" customWidth="1"/>
    <col min="7" max="7" width="11.8515625" style="1" customWidth="1"/>
    <col min="8" max="8" width="11.00390625" style="1" customWidth="1"/>
    <col min="9" max="9" width="12.57421875" style="1" customWidth="1"/>
    <col min="10" max="10" width="10.140625" style="1" customWidth="1"/>
    <col min="11" max="11" width="12.8515625" style="1" customWidth="1"/>
    <col min="12" max="12" width="11.00390625" style="1" customWidth="1"/>
    <col min="13" max="13" width="13.421875" style="1" customWidth="1"/>
    <col min="14" max="14" width="10.421875" style="1" customWidth="1"/>
    <col min="15" max="15" width="13.28125" style="1" customWidth="1"/>
    <col min="16" max="16" width="11.140625" style="1" customWidth="1"/>
    <col min="17" max="17" width="12.57421875" style="1" customWidth="1"/>
    <col min="18" max="18" width="10.57421875" style="1" customWidth="1"/>
    <col min="19" max="19" width="13.421875" style="1" customWidth="1"/>
    <col min="20" max="20" width="10.57421875" style="1" customWidth="1"/>
    <col min="21" max="21" width="12.8515625" style="1" customWidth="1"/>
    <col min="22" max="22" width="11.00390625" style="1" customWidth="1"/>
    <col min="23" max="23" width="14.7109375" style="1" customWidth="1"/>
    <col min="24" max="24" width="12.7109375" style="1" customWidth="1"/>
    <col min="25" max="25" width="14.7109375" style="1" customWidth="1"/>
    <col min="26" max="26" width="14.421875" style="1" customWidth="1"/>
    <col min="27" max="27" width="15.421875" style="1" customWidth="1"/>
    <col min="28" max="28" width="12.7109375" style="1" customWidth="1"/>
    <col min="29" max="16384" width="9.140625" style="1" customWidth="1"/>
  </cols>
  <sheetData>
    <row r="2" ht="13.5" thickBot="1"/>
    <row r="3" spans="1:28" ht="55.5" customHeight="1" thickBot="1">
      <c r="A3" s="5"/>
      <c r="B3" s="5"/>
      <c r="C3" s="60" t="s">
        <v>71</v>
      </c>
      <c r="D3" s="61"/>
      <c r="E3" s="60" t="s">
        <v>75</v>
      </c>
      <c r="F3" s="61"/>
      <c r="G3" s="60" t="s">
        <v>76</v>
      </c>
      <c r="H3" s="61"/>
      <c r="I3" s="60" t="s">
        <v>77</v>
      </c>
      <c r="J3" s="61"/>
      <c r="K3" s="60" t="s">
        <v>78</v>
      </c>
      <c r="L3" s="61"/>
      <c r="M3" s="60" t="s">
        <v>79</v>
      </c>
      <c r="N3" s="61"/>
      <c r="O3" s="60" t="s">
        <v>80</v>
      </c>
      <c r="P3" s="62"/>
      <c r="Q3" s="60" t="s">
        <v>81</v>
      </c>
      <c r="R3" s="62"/>
      <c r="S3" s="60" t="s">
        <v>82</v>
      </c>
      <c r="T3" s="62"/>
      <c r="U3" s="60" t="s">
        <v>83</v>
      </c>
      <c r="V3" s="62"/>
      <c r="W3" s="60" t="s">
        <v>84</v>
      </c>
      <c r="X3" s="62"/>
      <c r="Y3" s="60" t="s">
        <v>85</v>
      </c>
      <c r="Z3" s="62"/>
      <c r="AA3" s="60" t="s">
        <v>86</v>
      </c>
      <c r="AB3" s="62"/>
    </row>
    <row r="4" spans="1:28" ht="15">
      <c r="A4" s="44"/>
      <c r="B4" s="14" t="s">
        <v>46</v>
      </c>
      <c r="C4" s="45" t="s">
        <v>58</v>
      </c>
      <c r="D4" s="45" t="s">
        <v>59</v>
      </c>
      <c r="E4" s="45" t="s">
        <v>58</v>
      </c>
      <c r="F4" s="45" t="s">
        <v>59</v>
      </c>
      <c r="G4" s="45" t="s">
        <v>58</v>
      </c>
      <c r="H4" s="45" t="s">
        <v>59</v>
      </c>
      <c r="I4" s="45" t="s">
        <v>58</v>
      </c>
      <c r="J4" s="45" t="s">
        <v>59</v>
      </c>
      <c r="K4" s="45" t="s">
        <v>58</v>
      </c>
      <c r="L4" s="45" t="s">
        <v>59</v>
      </c>
      <c r="M4" s="45" t="s">
        <v>58</v>
      </c>
      <c r="N4" s="45" t="s">
        <v>59</v>
      </c>
      <c r="O4" s="45" t="s">
        <v>58</v>
      </c>
      <c r="P4" s="45" t="s">
        <v>59</v>
      </c>
      <c r="Q4" s="45" t="s">
        <v>58</v>
      </c>
      <c r="R4" s="45" t="s">
        <v>59</v>
      </c>
      <c r="S4" s="45" t="s">
        <v>58</v>
      </c>
      <c r="T4" s="45" t="s">
        <v>59</v>
      </c>
      <c r="U4" s="45" t="s">
        <v>58</v>
      </c>
      <c r="V4" s="45" t="s">
        <v>59</v>
      </c>
      <c r="W4" s="45" t="s">
        <v>58</v>
      </c>
      <c r="X4" s="45" t="s">
        <v>59</v>
      </c>
      <c r="Y4" s="45" t="s">
        <v>58</v>
      </c>
      <c r="Z4" s="45" t="s">
        <v>59</v>
      </c>
      <c r="AA4" s="45" t="s">
        <v>58</v>
      </c>
      <c r="AB4" s="45" t="s">
        <v>59</v>
      </c>
    </row>
    <row r="5" spans="1:27" ht="15">
      <c r="A5" s="3">
        <v>1</v>
      </c>
      <c r="B5" s="3" t="s">
        <v>47</v>
      </c>
      <c r="C5" s="17">
        <v>3312286.6</v>
      </c>
      <c r="D5" s="17"/>
      <c r="E5" s="17">
        <v>49576.48</v>
      </c>
      <c r="F5" s="17"/>
      <c r="G5" s="17">
        <v>813625.38</v>
      </c>
      <c r="H5" s="17"/>
      <c r="I5" s="17">
        <v>722387.52</v>
      </c>
      <c r="J5" s="17"/>
      <c r="K5" s="17">
        <v>263297.39</v>
      </c>
      <c r="L5" s="17"/>
      <c r="M5" s="17">
        <v>128100.46</v>
      </c>
      <c r="N5" s="17"/>
      <c r="O5" s="17">
        <v>66112.88</v>
      </c>
      <c r="P5" s="17"/>
      <c r="Q5" s="17">
        <v>255705.21</v>
      </c>
      <c r="R5" s="17"/>
      <c r="S5" s="17">
        <v>322295.8</v>
      </c>
      <c r="T5" s="17"/>
      <c r="U5" s="17">
        <v>347258.39</v>
      </c>
      <c r="V5" s="17"/>
      <c r="W5" s="17">
        <v>204325.08</v>
      </c>
      <c r="X5" s="17"/>
      <c r="Y5" s="17">
        <v>96631.59</v>
      </c>
      <c r="Z5" s="17"/>
      <c r="AA5" s="50">
        <f>SUM(C5:Y5)</f>
        <v>6581602.779999999</v>
      </c>
    </row>
    <row r="6" spans="1:27" ht="27">
      <c r="A6" s="3">
        <v>2</v>
      </c>
      <c r="B6" s="3" t="s">
        <v>48</v>
      </c>
      <c r="C6" s="17">
        <v>113362.74</v>
      </c>
      <c r="D6" s="17"/>
      <c r="E6" s="17">
        <v>0</v>
      </c>
      <c r="F6" s="17"/>
      <c r="G6" s="17">
        <v>11282.94</v>
      </c>
      <c r="H6" s="17"/>
      <c r="I6" s="17">
        <v>452631.84</v>
      </c>
      <c r="J6" s="17"/>
      <c r="K6" s="17">
        <v>42750.64</v>
      </c>
      <c r="L6" s="17"/>
      <c r="M6" s="17">
        <v>0</v>
      </c>
      <c r="N6" s="17"/>
      <c r="O6" s="17">
        <v>0</v>
      </c>
      <c r="P6" s="17"/>
      <c r="Q6" s="17">
        <v>88062.09</v>
      </c>
      <c r="R6" s="17"/>
      <c r="S6" s="17">
        <v>5999.99</v>
      </c>
      <c r="T6" s="17"/>
      <c r="U6" s="17">
        <v>0</v>
      </c>
      <c r="V6" s="17"/>
      <c r="W6" s="17">
        <v>0</v>
      </c>
      <c r="X6" s="17"/>
      <c r="Y6" s="17">
        <v>0</v>
      </c>
      <c r="Z6" s="17"/>
      <c r="AA6" s="50">
        <f aca="true" t="shared" si="0" ref="AA6:AA15">SUM(C6:Y6)</f>
        <v>714090.24</v>
      </c>
    </row>
    <row r="7" spans="1:27" ht="15">
      <c r="A7" s="3">
        <v>3</v>
      </c>
      <c r="B7" s="3" t="s">
        <v>49</v>
      </c>
      <c r="C7" s="17">
        <v>1579609.64</v>
      </c>
      <c r="D7" s="17"/>
      <c r="E7" s="17">
        <v>22814.97</v>
      </c>
      <c r="F7" s="17"/>
      <c r="G7" s="17">
        <v>28144.84</v>
      </c>
      <c r="H7" s="17"/>
      <c r="I7" s="17">
        <v>1018259.14</v>
      </c>
      <c r="J7" s="17"/>
      <c r="K7" s="17">
        <v>366186.6</v>
      </c>
      <c r="L7" s="17"/>
      <c r="M7" s="17">
        <v>361284.23</v>
      </c>
      <c r="N7" s="17"/>
      <c r="O7" s="17">
        <v>82115.94</v>
      </c>
      <c r="P7" s="17"/>
      <c r="Q7" s="17">
        <v>1758637.63</v>
      </c>
      <c r="R7" s="17"/>
      <c r="S7" s="17">
        <v>3685147.56</v>
      </c>
      <c r="T7" s="17"/>
      <c r="U7" s="17">
        <v>3798454</v>
      </c>
      <c r="V7" s="17"/>
      <c r="W7" s="17">
        <v>28700</v>
      </c>
      <c r="X7" s="17"/>
      <c r="Y7" s="17">
        <v>0</v>
      </c>
      <c r="Z7" s="17"/>
      <c r="AA7" s="50">
        <f t="shared" si="0"/>
        <v>12729354.55</v>
      </c>
    </row>
    <row r="8" spans="1:27" ht="15">
      <c r="A8" s="3">
        <v>4</v>
      </c>
      <c r="B8" s="3" t="s">
        <v>50</v>
      </c>
      <c r="C8" s="17">
        <v>100422.64</v>
      </c>
      <c r="D8" s="17"/>
      <c r="E8" s="17">
        <v>0</v>
      </c>
      <c r="F8" s="17"/>
      <c r="G8" s="17">
        <v>0</v>
      </c>
      <c r="H8" s="17"/>
      <c r="I8" s="17">
        <v>4535.78</v>
      </c>
      <c r="J8" s="17"/>
      <c r="K8" s="17">
        <v>0</v>
      </c>
      <c r="L8" s="17"/>
      <c r="M8" s="17">
        <v>37835.94</v>
      </c>
      <c r="N8" s="17"/>
      <c r="O8" s="17">
        <v>0</v>
      </c>
      <c r="P8" s="17"/>
      <c r="Q8" s="17">
        <v>0</v>
      </c>
      <c r="R8" s="17"/>
      <c r="S8" s="17">
        <v>0</v>
      </c>
      <c r="T8" s="17"/>
      <c r="U8" s="17">
        <v>0</v>
      </c>
      <c r="V8" s="17"/>
      <c r="W8" s="17">
        <v>0</v>
      </c>
      <c r="X8" s="17"/>
      <c r="Y8" s="17">
        <v>0</v>
      </c>
      <c r="Z8" s="17"/>
      <c r="AA8" s="50">
        <f t="shared" si="0"/>
        <v>142794.36</v>
      </c>
    </row>
    <row r="9" spans="1:27" ht="15">
      <c r="A9" s="3">
        <v>5</v>
      </c>
      <c r="B9" s="3" t="s">
        <v>51</v>
      </c>
      <c r="C9" s="17">
        <v>48627.36</v>
      </c>
      <c r="D9" s="17"/>
      <c r="E9" s="17">
        <v>0</v>
      </c>
      <c r="F9" s="17"/>
      <c r="G9" s="17">
        <v>998.11</v>
      </c>
      <c r="H9" s="17"/>
      <c r="I9" s="17">
        <v>46532.38</v>
      </c>
      <c r="J9" s="17"/>
      <c r="K9" s="17">
        <v>282383.77</v>
      </c>
      <c r="L9" s="17"/>
      <c r="M9" s="17">
        <v>0</v>
      </c>
      <c r="N9" s="17"/>
      <c r="O9" s="17">
        <v>0</v>
      </c>
      <c r="P9" s="17"/>
      <c r="Q9" s="17">
        <v>0</v>
      </c>
      <c r="R9" s="17"/>
      <c r="S9" s="17">
        <v>113462.2</v>
      </c>
      <c r="T9" s="17"/>
      <c r="U9" s="17">
        <v>681524.6</v>
      </c>
      <c r="V9" s="17"/>
      <c r="W9" s="17">
        <v>0</v>
      </c>
      <c r="X9" s="17"/>
      <c r="Y9" s="17">
        <v>0</v>
      </c>
      <c r="Z9" s="17"/>
      <c r="AA9" s="50">
        <f t="shared" si="0"/>
        <v>1173528.42</v>
      </c>
    </row>
    <row r="10" spans="1:27" ht="27">
      <c r="A10" s="3">
        <v>6</v>
      </c>
      <c r="B10" s="3" t="s">
        <v>52</v>
      </c>
      <c r="C10" s="17">
        <v>148119.38</v>
      </c>
      <c r="D10" s="17"/>
      <c r="E10" s="17">
        <v>0</v>
      </c>
      <c r="F10" s="17"/>
      <c r="G10" s="17">
        <v>0</v>
      </c>
      <c r="H10" s="17"/>
      <c r="I10" s="17">
        <v>145012.78</v>
      </c>
      <c r="J10" s="17"/>
      <c r="K10" s="17">
        <v>0</v>
      </c>
      <c r="L10" s="17"/>
      <c r="M10" s="17">
        <v>147849.54</v>
      </c>
      <c r="N10" s="17"/>
      <c r="O10" s="17">
        <v>0</v>
      </c>
      <c r="P10" s="17"/>
      <c r="Q10" s="17">
        <v>444301.34</v>
      </c>
      <c r="R10" s="17"/>
      <c r="S10" s="17">
        <v>149935.93</v>
      </c>
      <c r="T10" s="17"/>
      <c r="U10" s="17">
        <v>33655.18</v>
      </c>
      <c r="V10" s="17"/>
      <c r="W10" s="17">
        <v>2968.65</v>
      </c>
      <c r="X10" s="17"/>
      <c r="Y10" s="17">
        <v>322</v>
      </c>
      <c r="Z10" s="17"/>
      <c r="AA10" s="50">
        <f t="shared" si="0"/>
        <v>1072164.7999999998</v>
      </c>
    </row>
    <row r="11" spans="1:27" ht="15">
      <c r="A11" s="3">
        <v>7</v>
      </c>
      <c r="B11" s="3" t="s">
        <v>53</v>
      </c>
      <c r="C11" s="17">
        <v>553740.18</v>
      </c>
      <c r="D11" s="17"/>
      <c r="E11" s="17">
        <v>3290.23</v>
      </c>
      <c r="F11" s="17"/>
      <c r="G11" s="17">
        <v>51754.62</v>
      </c>
      <c r="H11" s="17"/>
      <c r="I11" s="17">
        <v>2414.51</v>
      </c>
      <c r="J11" s="17"/>
      <c r="K11" s="17">
        <v>7839.53</v>
      </c>
      <c r="L11" s="17"/>
      <c r="M11" s="17">
        <v>0</v>
      </c>
      <c r="N11" s="17"/>
      <c r="O11" s="17">
        <v>4426.81</v>
      </c>
      <c r="P11" s="17"/>
      <c r="Q11" s="17">
        <v>16753.6</v>
      </c>
      <c r="R11" s="17"/>
      <c r="S11" s="17">
        <v>21107.75</v>
      </c>
      <c r="T11" s="17"/>
      <c r="U11" s="17">
        <v>16642.98</v>
      </c>
      <c r="V11" s="17"/>
      <c r="W11" s="17">
        <v>11960.01</v>
      </c>
      <c r="X11" s="17"/>
      <c r="Y11" s="17">
        <v>4927.72</v>
      </c>
      <c r="Z11" s="17"/>
      <c r="AA11" s="50">
        <f t="shared" si="0"/>
        <v>694857.9400000001</v>
      </c>
    </row>
    <row r="12" spans="1:27" ht="27">
      <c r="A12" s="3">
        <v>8</v>
      </c>
      <c r="B12" s="3" t="s">
        <v>54</v>
      </c>
      <c r="C12" s="17">
        <v>658714.98</v>
      </c>
      <c r="D12" s="17"/>
      <c r="E12" s="17">
        <v>0</v>
      </c>
      <c r="F12" s="17"/>
      <c r="G12" s="17">
        <v>0</v>
      </c>
      <c r="H12" s="17"/>
      <c r="I12" s="17">
        <v>0</v>
      </c>
      <c r="J12" s="17"/>
      <c r="K12" s="17">
        <v>0</v>
      </c>
      <c r="L12" s="17"/>
      <c r="M12" s="17">
        <v>0</v>
      </c>
      <c r="N12" s="17"/>
      <c r="O12" s="17">
        <v>0</v>
      </c>
      <c r="P12" s="17"/>
      <c r="Q12" s="1">
        <v>0</v>
      </c>
      <c r="R12" s="17"/>
      <c r="S12" s="17">
        <v>0</v>
      </c>
      <c r="T12" s="17"/>
      <c r="U12" s="17">
        <v>0</v>
      </c>
      <c r="V12" s="17"/>
      <c r="W12" s="17">
        <v>0</v>
      </c>
      <c r="X12" s="17"/>
      <c r="Y12" s="17">
        <v>0</v>
      </c>
      <c r="Z12" s="17"/>
      <c r="AA12" s="50">
        <f t="shared" si="0"/>
        <v>658714.98</v>
      </c>
    </row>
    <row r="13" spans="1:27" ht="15">
      <c r="A13" s="3">
        <v>9</v>
      </c>
      <c r="B13" s="3" t="s">
        <v>55</v>
      </c>
      <c r="C13" s="17">
        <v>0</v>
      </c>
      <c r="D13" s="17"/>
      <c r="E13" s="17">
        <v>0</v>
      </c>
      <c r="F13" s="17"/>
      <c r="G13" s="17">
        <v>0</v>
      </c>
      <c r="H13" s="17"/>
      <c r="I13" s="17">
        <v>0</v>
      </c>
      <c r="J13" s="17"/>
      <c r="K13" s="17">
        <v>0</v>
      </c>
      <c r="L13" s="17"/>
      <c r="M13" s="17">
        <v>0</v>
      </c>
      <c r="N13" s="17"/>
      <c r="O13" s="17">
        <v>0</v>
      </c>
      <c r="P13" s="17"/>
      <c r="Q13" s="17">
        <v>0</v>
      </c>
      <c r="R13" s="17"/>
      <c r="S13" s="17">
        <v>0</v>
      </c>
      <c r="T13" s="17"/>
      <c r="U13" s="17">
        <v>0</v>
      </c>
      <c r="V13" s="17"/>
      <c r="W13" s="17">
        <v>0</v>
      </c>
      <c r="X13" s="17"/>
      <c r="Y13" s="17">
        <v>0</v>
      </c>
      <c r="Z13" s="17"/>
      <c r="AA13" s="50">
        <f t="shared" si="0"/>
        <v>0</v>
      </c>
    </row>
    <row r="14" spans="1:27" ht="15">
      <c r="A14" s="3">
        <v>10</v>
      </c>
      <c r="B14" s="3" t="s">
        <v>56</v>
      </c>
      <c r="C14" s="17">
        <v>0</v>
      </c>
      <c r="D14" s="17"/>
      <c r="E14" s="17">
        <v>0</v>
      </c>
      <c r="F14" s="17"/>
      <c r="G14" s="17">
        <v>0</v>
      </c>
      <c r="H14" s="17"/>
      <c r="I14" s="17">
        <v>0</v>
      </c>
      <c r="J14" s="17"/>
      <c r="K14" s="17">
        <v>0</v>
      </c>
      <c r="L14" s="17"/>
      <c r="M14" s="17">
        <v>0</v>
      </c>
      <c r="N14" s="17"/>
      <c r="O14" s="17">
        <v>0</v>
      </c>
      <c r="P14" s="17"/>
      <c r="Q14" s="17">
        <v>0</v>
      </c>
      <c r="R14" s="17"/>
      <c r="S14" s="17">
        <v>0</v>
      </c>
      <c r="T14" s="17"/>
      <c r="U14" s="17">
        <v>0</v>
      </c>
      <c r="V14" s="17"/>
      <c r="W14" s="17">
        <v>0</v>
      </c>
      <c r="X14" s="17"/>
      <c r="Y14" s="17">
        <v>0</v>
      </c>
      <c r="Z14" s="17"/>
      <c r="AA14" s="50">
        <f t="shared" si="0"/>
        <v>0</v>
      </c>
    </row>
    <row r="15" spans="1:27" ht="15">
      <c r="A15" s="3">
        <v>11</v>
      </c>
      <c r="B15" s="3" t="s">
        <v>57</v>
      </c>
      <c r="C15" s="17">
        <v>0</v>
      </c>
      <c r="D15" s="17"/>
      <c r="E15" s="17">
        <v>0</v>
      </c>
      <c r="F15" s="17"/>
      <c r="G15" s="17">
        <v>0</v>
      </c>
      <c r="H15" s="17"/>
      <c r="I15" s="17">
        <v>0</v>
      </c>
      <c r="J15" s="17"/>
      <c r="K15" s="17">
        <v>0</v>
      </c>
      <c r="L15" s="17"/>
      <c r="M15" s="17">
        <v>0</v>
      </c>
      <c r="N15" s="17"/>
      <c r="O15" s="17">
        <v>0</v>
      </c>
      <c r="P15" s="17"/>
      <c r="Q15" s="17">
        <v>0</v>
      </c>
      <c r="R15" s="17"/>
      <c r="S15" s="17">
        <v>0</v>
      </c>
      <c r="T15" s="17"/>
      <c r="U15" s="17">
        <v>0</v>
      </c>
      <c r="V15" s="17"/>
      <c r="W15" s="17">
        <v>0</v>
      </c>
      <c r="X15" s="17"/>
      <c r="Y15" s="17">
        <v>0</v>
      </c>
      <c r="Z15" s="17"/>
      <c r="AA15" s="50">
        <f t="shared" si="0"/>
        <v>0</v>
      </c>
    </row>
    <row r="16" spans="1:27" ht="15">
      <c r="A16" s="3">
        <v>12</v>
      </c>
      <c r="B16" s="4" t="s">
        <v>60</v>
      </c>
      <c r="C16" s="50">
        <f>SUM(C5:C15)</f>
        <v>6514883.52</v>
      </c>
      <c r="D16" s="50"/>
      <c r="E16" s="50">
        <f aca="true" t="shared" si="1" ref="E16:AA16">SUM(E5:E15)</f>
        <v>75681.68000000001</v>
      </c>
      <c r="F16" s="50"/>
      <c r="G16" s="50">
        <f t="shared" si="1"/>
        <v>905805.8899999999</v>
      </c>
      <c r="H16" s="50"/>
      <c r="I16" s="50">
        <f t="shared" si="1"/>
        <v>2391773.9499999993</v>
      </c>
      <c r="J16" s="50"/>
      <c r="K16" s="50">
        <f t="shared" si="1"/>
        <v>962457.93</v>
      </c>
      <c r="L16" s="50"/>
      <c r="M16" s="50">
        <f t="shared" si="1"/>
        <v>675070.17</v>
      </c>
      <c r="N16" s="50"/>
      <c r="O16" s="50">
        <f t="shared" si="1"/>
        <v>152655.63</v>
      </c>
      <c r="P16" s="50"/>
      <c r="Q16" s="50">
        <f t="shared" si="1"/>
        <v>2563459.8699999996</v>
      </c>
      <c r="R16" s="50"/>
      <c r="S16" s="50">
        <f t="shared" si="1"/>
        <v>4297949.23</v>
      </c>
      <c r="T16" s="50"/>
      <c r="U16" s="50">
        <f t="shared" si="1"/>
        <v>4877535.15</v>
      </c>
      <c r="V16" s="50"/>
      <c r="W16" s="50">
        <f t="shared" si="1"/>
        <v>247953.74</v>
      </c>
      <c r="X16" s="50"/>
      <c r="Y16" s="50">
        <f t="shared" si="1"/>
        <v>101881.31</v>
      </c>
      <c r="Z16" s="50"/>
      <c r="AA16" s="50">
        <f t="shared" si="1"/>
        <v>23767108.070000004</v>
      </c>
    </row>
    <row r="17" spans="1:26" ht="13.5">
      <c r="A17" s="2"/>
      <c r="B17" s="3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7" ht="15">
      <c r="A18" s="3">
        <v>1</v>
      </c>
      <c r="B18" s="3" t="s">
        <v>61</v>
      </c>
      <c r="C18" s="17">
        <v>237963.19</v>
      </c>
      <c r="D18" s="17"/>
      <c r="E18" s="17">
        <v>0</v>
      </c>
      <c r="F18" s="17"/>
      <c r="G18" s="17">
        <v>0</v>
      </c>
      <c r="H18" s="17"/>
      <c r="I18" s="17">
        <v>62938.71</v>
      </c>
      <c r="J18" s="17"/>
      <c r="K18" s="17">
        <v>86400.24</v>
      </c>
      <c r="L18" s="17"/>
      <c r="M18" s="17">
        <v>199909.2</v>
      </c>
      <c r="N18" s="17"/>
      <c r="O18" s="17">
        <v>0</v>
      </c>
      <c r="P18" s="17"/>
      <c r="Q18" s="17">
        <v>656440.15</v>
      </c>
      <c r="R18" s="17"/>
      <c r="S18" s="17">
        <v>334318.83</v>
      </c>
      <c r="T18" s="17"/>
      <c r="U18" s="17">
        <v>96581.02</v>
      </c>
      <c r="V18" s="17"/>
      <c r="W18" s="17">
        <v>0</v>
      </c>
      <c r="X18" s="17"/>
      <c r="Y18" s="17">
        <v>0</v>
      </c>
      <c r="Z18" s="17"/>
      <c r="AA18" s="50">
        <f aca="true" t="shared" si="2" ref="AA18:AA32">SUM(C18:Y18)</f>
        <v>1674551.3400000003</v>
      </c>
    </row>
    <row r="19" spans="1:27" ht="15">
      <c r="A19" s="3">
        <v>2</v>
      </c>
      <c r="B19" s="3" t="s">
        <v>62</v>
      </c>
      <c r="C19" s="17">
        <v>0</v>
      </c>
      <c r="D19" s="17"/>
      <c r="E19" s="17">
        <v>0</v>
      </c>
      <c r="F19" s="17"/>
      <c r="G19" s="17">
        <v>0</v>
      </c>
      <c r="H19" s="17"/>
      <c r="I19" s="17">
        <v>0</v>
      </c>
      <c r="J19" s="17"/>
      <c r="K19" s="17">
        <v>0</v>
      </c>
      <c r="L19" s="17"/>
      <c r="M19" s="17">
        <v>0</v>
      </c>
      <c r="N19" s="17"/>
      <c r="O19" s="17">
        <v>0</v>
      </c>
      <c r="P19" s="17"/>
      <c r="Q19" s="17">
        <v>0</v>
      </c>
      <c r="R19" s="17"/>
      <c r="S19" s="17">
        <v>0</v>
      </c>
      <c r="T19" s="17"/>
      <c r="U19" s="17">
        <v>0</v>
      </c>
      <c r="V19" s="17"/>
      <c r="W19" s="17">
        <v>0</v>
      </c>
      <c r="X19" s="17"/>
      <c r="Y19" s="17">
        <v>0</v>
      </c>
      <c r="Z19" s="17"/>
      <c r="AA19" s="50">
        <f t="shared" si="2"/>
        <v>0</v>
      </c>
    </row>
    <row r="20" spans="1:27" ht="27">
      <c r="A20" s="3">
        <v>3</v>
      </c>
      <c r="B20" s="3" t="s">
        <v>63</v>
      </c>
      <c r="C20" s="17">
        <v>0</v>
      </c>
      <c r="D20" s="17"/>
      <c r="E20" s="17">
        <v>0</v>
      </c>
      <c r="F20" s="17"/>
      <c r="G20" s="17">
        <v>0</v>
      </c>
      <c r="H20" s="17"/>
      <c r="I20" s="17">
        <v>0</v>
      </c>
      <c r="J20" s="17"/>
      <c r="K20" s="17">
        <v>0</v>
      </c>
      <c r="L20" s="17"/>
      <c r="M20" s="17">
        <v>0</v>
      </c>
      <c r="N20" s="17"/>
      <c r="O20" s="17">
        <v>0</v>
      </c>
      <c r="P20" s="17"/>
      <c r="Q20" s="17">
        <v>0</v>
      </c>
      <c r="R20" s="17"/>
      <c r="S20" s="17">
        <v>0</v>
      </c>
      <c r="T20" s="17"/>
      <c r="U20" s="17">
        <v>0</v>
      </c>
      <c r="V20" s="17"/>
      <c r="W20" s="17">
        <v>0</v>
      </c>
      <c r="X20" s="17"/>
      <c r="Y20" s="17">
        <v>0</v>
      </c>
      <c r="Z20" s="17"/>
      <c r="AA20" s="50">
        <f t="shared" si="2"/>
        <v>0</v>
      </c>
    </row>
    <row r="21" spans="1:27" ht="27">
      <c r="A21" s="3">
        <v>4</v>
      </c>
      <c r="B21" s="3" t="s">
        <v>64</v>
      </c>
      <c r="C21" s="17">
        <v>0</v>
      </c>
      <c r="D21" s="17"/>
      <c r="E21" s="17">
        <v>0</v>
      </c>
      <c r="F21" s="17"/>
      <c r="G21" s="17">
        <v>0</v>
      </c>
      <c r="H21" s="17"/>
      <c r="I21" s="17">
        <v>0</v>
      </c>
      <c r="J21" s="17"/>
      <c r="K21" s="17">
        <v>0</v>
      </c>
      <c r="L21" s="17"/>
      <c r="M21" s="17">
        <v>0</v>
      </c>
      <c r="N21" s="17"/>
      <c r="O21" s="17">
        <v>0</v>
      </c>
      <c r="P21" s="17"/>
      <c r="Q21" s="17">
        <v>0</v>
      </c>
      <c r="R21" s="17"/>
      <c r="S21" s="17">
        <v>0</v>
      </c>
      <c r="T21" s="17"/>
      <c r="U21" s="17">
        <v>0</v>
      </c>
      <c r="V21" s="17"/>
      <c r="W21" s="17">
        <v>0</v>
      </c>
      <c r="X21" s="17"/>
      <c r="Y21" s="17">
        <v>0</v>
      </c>
      <c r="Z21" s="17"/>
      <c r="AA21" s="50">
        <f t="shared" si="2"/>
        <v>0</v>
      </c>
    </row>
    <row r="22" spans="1:27" ht="30.75" customHeight="1">
      <c r="A22" s="3">
        <v>5</v>
      </c>
      <c r="B22" s="3" t="s">
        <v>65</v>
      </c>
      <c r="C22" s="17">
        <v>0</v>
      </c>
      <c r="D22" s="17"/>
      <c r="E22" s="17">
        <v>0</v>
      </c>
      <c r="F22" s="17"/>
      <c r="G22" s="17">
        <v>0</v>
      </c>
      <c r="H22" s="17"/>
      <c r="I22" s="17">
        <v>0</v>
      </c>
      <c r="J22" s="17"/>
      <c r="K22" s="17">
        <v>26630.9</v>
      </c>
      <c r="L22" s="17"/>
      <c r="M22" s="17">
        <v>0</v>
      </c>
      <c r="N22" s="17"/>
      <c r="O22" s="17">
        <v>0</v>
      </c>
      <c r="P22" s="17"/>
      <c r="Q22" s="17">
        <v>2196.95</v>
      </c>
      <c r="R22" s="17"/>
      <c r="S22" s="17">
        <v>0</v>
      </c>
      <c r="T22" s="17"/>
      <c r="U22" s="17">
        <v>0</v>
      </c>
      <c r="V22" s="17"/>
      <c r="W22" s="17">
        <v>0</v>
      </c>
      <c r="X22" s="17"/>
      <c r="Y22" s="17">
        <v>0</v>
      </c>
      <c r="Z22" s="17"/>
      <c r="AA22" s="50">
        <f t="shared" si="2"/>
        <v>28827.850000000002</v>
      </c>
    </row>
    <row r="23" spans="1:27" ht="18.75" customHeight="1">
      <c r="A23" s="3">
        <v>6</v>
      </c>
      <c r="B23" s="3" t="s">
        <v>66</v>
      </c>
      <c r="C23" s="17">
        <v>0</v>
      </c>
      <c r="D23" s="17"/>
      <c r="E23" s="17">
        <v>0</v>
      </c>
      <c r="F23" s="17"/>
      <c r="G23" s="17">
        <v>0</v>
      </c>
      <c r="H23" s="17"/>
      <c r="I23" s="17">
        <v>0</v>
      </c>
      <c r="J23" s="17"/>
      <c r="K23" s="17">
        <v>0</v>
      </c>
      <c r="L23" s="17"/>
      <c r="M23" s="17">
        <v>0</v>
      </c>
      <c r="N23" s="17"/>
      <c r="O23" s="17">
        <v>0</v>
      </c>
      <c r="P23" s="17"/>
      <c r="Q23" s="17">
        <v>0</v>
      </c>
      <c r="R23" s="17"/>
      <c r="S23" s="17">
        <v>0</v>
      </c>
      <c r="T23" s="17"/>
      <c r="U23" s="17">
        <v>0</v>
      </c>
      <c r="V23" s="17"/>
      <c r="W23" s="17">
        <v>0</v>
      </c>
      <c r="X23" s="17"/>
      <c r="Y23" s="17">
        <v>0</v>
      </c>
      <c r="Z23" s="17"/>
      <c r="AA23" s="50">
        <f t="shared" si="2"/>
        <v>0</v>
      </c>
    </row>
    <row r="24" spans="1:27" ht="12.75" customHeight="1">
      <c r="A24" s="3">
        <v>7</v>
      </c>
      <c r="B24" s="3" t="s">
        <v>67</v>
      </c>
      <c r="C24" s="17">
        <v>0</v>
      </c>
      <c r="D24" s="17"/>
      <c r="E24" s="17">
        <v>0</v>
      </c>
      <c r="F24" s="17"/>
      <c r="G24" s="17">
        <v>0</v>
      </c>
      <c r="H24" s="17"/>
      <c r="I24" s="17">
        <v>0</v>
      </c>
      <c r="J24" s="17"/>
      <c r="K24" s="17">
        <v>0</v>
      </c>
      <c r="L24" s="17"/>
      <c r="M24" s="17">
        <v>0</v>
      </c>
      <c r="N24" s="17"/>
      <c r="O24" s="17">
        <v>0</v>
      </c>
      <c r="P24" s="17"/>
      <c r="Q24" s="17">
        <v>14664.96</v>
      </c>
      <c r="R24" s="17"/>
      <c r="S24" s="17">
        <v>0</v>
      </c>
      <c r="T24" s="17"/>
      <c r="U24" s="17">
        <v>0</v>
      </c>
      <c r="V24" s="17"/>
      <c r="W24" s="17">
        <v>0</v>
      </c>
      <c r="X24" s="17"/>
      <c r="Y24" s="17">
        <v>0</v>
      </c>
      <c r="Z24" s="17"/>
      <c r="AA24" s="50">
        <f t="shared" si="2"/>
        <v>14664.96</v>
      </c>
    </row>
    <row r="25" spans="1:27" ht="12.75" customHeight="1">
      <c r="A25" s="3">
        <v>8</v>
      </c>
      <c r="B25" s="3" t="s">
        <v>68</v>
      </c>
      <c r="C25" s="17">
        <v>0</v>
      </c>
      <c r="D25" s="17"/>
      <c r="E25" s="17">
        <v>0</v>
      </c>
      <c r="F25" s="17"/>
      <c r="G25" s="17">
        <v>0</v>
      </c>
      <c r="H25" s="17"/>
      <c r="I25" s="17">
        <v>0</v>
      </c>
      <c r="J25" s="17"/>
      <c r="K25" s="17">
        <v>0</v>
      </c>
      <c r="L25" s="17"/>
      <c r="M25" s="17">
        <v>0</v>
      </c>
      <c r="N25" s="17"/>
      <c r="O25" s="17">
        <v>0</v>
      </c>
      <c r="P25" s="17"/>
      <c r="Q25" s="17">
        <v>0</v>
      </c>
      <c r="R25" s="17"/>
      <c r="S25" s="17">
        <v>0</v>
      </c>
      <c r="T25" s="17"/>
      <c r="U25" s="17">
        <v>0</v>
      </c>
      <c r="V25" s="17"/>
      <c r="W25" s="17">
        <v>0</v>
      </c>
      <c r="X25" s="17"/>
      <c r="Y25" s="17">
        <v>0</v>
      </c>
      <c r="Z25" s="17"/>
      <c r="AA25" s="50">
        <f t="shared" si="2"/>
        <v>0</v>
      </c>
    </row>
    <row r="26" spans="1:27" ht="12.75" customHeight="1">
      <c r="A26" s="3">
        <v>9</v>
      </c>
      <c r="B26" s="3" t="s">
        <v>69</v>
      </c>
      <c r="C26" s="17">
        <v>0</v>
      </c>
      <c r="D26" s="17"/>
      <c r="E26" s="17">
        <v>0</v>
      </c>
      <c r="F26" s="17"/>
      <c r="G26" s="17">
        <v>0</v>
      </c>
      <c r="H26" s="17"/>
      <c r="I26" s="17">
        <v>0</v>
      </c>
      <c r="J26" s="17"/>
      <c r="K26" s="17">
        <v>0</v>
      </c>
      <c r="L26" s="17"/>
      <c r="M26" s="17">
        <v>0</v>
      </c>
      <c r="N26" s="17"/>
      <c r="O26" s="17">
        <v>0</v>
      </c>
      <c r="P26" s="17"/>
      <c r="Q26" s="17">
        <v>0</v>
      </c>
      <c r="R26" s="17"/>
      <c r="S26" s="17">
        <v>0</v>
      </c>
      <c r="T26" s="17"/>
      <c r="U26" s="17">
        <v>0</v>
      </c>
      <c r="V26" s="17"/>
      <c r="W26" s="17">
        <v>0</v>
      </c>
      <c r="X26" s="17"/>
      <c r="Y26" s="17">
        <v>0</v>
      </c>
      <c r="Z26" s="17"/>
      <c r="AA26" s="50">
        <f t="shared" si="2"/>
        <v>0</v>
      </c>
    </row>
    <row r="27" spans="1:27" ht="21" customHeight="1">
      <c r="A27" s="3">
        <v>10</v>
      </c>
      <c r="B27" s="3" t="s">
        <v>70</v>
      </c>
      <c r="C27" s="17">
        <v>0</v>
      </c>
      <c r="D27" s="17"/>
      <c r="E27" s="17">
        <v>0</v>
      </c>
      <c r="F27" s="17"/>
      <c r="G27" s="17">
        <v>0</v>
      </c>
      <c r="H27" s="17"/>
      <c r="I27" s="17">
        <v>0</v>
      </c>
      <c r="J27" s="17"/>
      <c r="K27" s="17">
        <v>0</v>
      </c>
      <c r="L27" s="17"/>
      <c r="M27" s="17">
        <v>0</v>
      </c>
      <c r="N27" s="17"/>
      <c r="O27" s="17">
        <v>0</v>
      </c>
      <c r="P27" s="17"/>
      <c r="Q27" s="17">
        <v>0</v>
      </c>
      <c r="R27" s="17"/>
      <c r="S27" s="17">
        <v>0</v>
      </c>
      <c r="T27" s="17"/>
      <c r="U27" s="17">
        <v>0</v>
      </c>
      <c r="V27" s="17"/>
      <c r="W27" s="17">
        <v>0</v>
      </c>
      <c r="X27" s="17"/>
      <c r="Y27" s="17">
        <v>0</v>
      </c>
      <c r="Z27" s="17"/>
      <c r="AA27" s="50">
        <f t="shared" si="2"/>
        <v>0</v>
      </c>
    </row>
    <row r="28" spans="1:27" ht="30">
      <c r="A28" s="4">
        <v>11</v>
      </c>
      <c r="B28" s="4" t="s">
        <v>72</v>
      </c>
      <c r="C28" s="50">
        <f>SUM(C18:C27)</f>
        <v>237963.19</v>
      </c>
      <c r="D28" s="50"/>
      <c r="E28" s="50">
        <f aca="true" t="shared" si="3" ref="E28:Q28">SUM(E18:E27)</f>
        <v>0</v>
      </c>
      <c r="F28" s="50"/>
      <c r="G28" s="50">
        <f t="shared" si="3"/>
        <v>0</v>
      </c>
      <c r="H28" s="50"/>
      <c r="I28" s="50">
        <f t="shared" si="3"/>
        <v>62938.71</v>
      </c>
      <c r="J28" s="50"/>
      <c r="K28" s="50">
        <f t="shared" si="3"/>
        <v>113031.14000000001</v>
      </c>
      <c r="L28" s="50"/>
      <c r="M28" s="50">
        <f t="shared" si="3"/>
        <v>199909.2</v>
      </c>
      <c r="N28" s="50"/>
      <c r="O28" s="50">
        <f t="shared" si="3"/>
        <v>0</v>
      </c>
      <c r="P28" s="50"/>
      <c r="Q28" s="50">
        <f t="shared" si="3"/>
        <v>673302.0599999999</v>
      </c>
      <c r="R28" s="50"/>
      <c r="S28" s="50">
        <f>SUM(S18:S27)</f>
        <v>334318.83</v>
      </c>
      <c r="T28" s="50"/>
      <c r="U28" s="50">
        <f>SUM(U18:U27)</f>
        <v>96581.02</v>
      </c>
      <c r="V28" s="50"/>
      <c r="W28" s="50">
        <f>SUM(W18:W27)</f>
        <v>0</v>
      </c>
      <c r="X28" s="50"/>
      <c r="Y28" s="50">
        <f>SUM(Y18:Y27)</f>
        <v>0</v>
      </c>
      <c r="Z28" s="50"/>
      <c r="AA28" s="50">
        <f t="shared" si="2"/>
        <v>1718044.15</v>
      </c>
    </row>
    <row r="29" spans="1:27" ht="9.75" customHeight="1">
      <c r="A29" s="3"/>
      <c r="B29" s="2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50"/>
    </row>
    <row r="30" spans="1:27" ht="30">
      <c r="A30" s="3"/>
      <c r="B30" s="4" t="s">
        <v>73</v>
      </c>
      <c r="C30" s="50">
        <v>2204674.76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50">
        <f t="shared" si="2"/>
        <v>2204674.76</v>
      </c>
    </row>
    <row r="31" spans="1:27" ht="7.5" customHeight="1">
      <c r="A31" s="3"/>
      <c r="B31" s="4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50"/>
    </row>
    <row r="32" spans="1:27" ht="30">
      <c r="A32" s="2"/>
      <c r="B32" s="4" t="s">
        <v>74</v>
      </c>
      <c r="C32" s="50">
        <v>3302026.58</v>
      </c>
      <c r="D32" s="50"/>
      <c r="E32" s="50">
        <v>0</v>
      </c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>
        <f t="shared" si="2"/>
        <v>3302026.58</v>
      </c>
    </row>
    <row r="33" spans="1:27" ht="28.5" customHeight="1">
      <c r="A33" s="46"/>
      <c r="B33" s="4" t="s">
        <v>45</v>
      </c>
      <c r="C33" s="51">
        <f>C16+C28+C30</f>
        <v>8957521.469999999</v>
      </c>
      <c r="D33" s="51"/>
      <c r="E33" s="51">
        <f>E16+E28+E30+E32</f>
        <v>75681.68000000001</v>
      </c>
      <c r="F33" s="51">
        <f aca="true" t="shared" si="4" ref="F33:AA33">F16+F28+F30+F32</f>
        <v>0</v>
      </c>
      <c r="G33" s="51">
        <f t="shared" si="4"/>
        <v>905805.8899999999</v>
      </c>
      <c r="H33" s="51">
        <f t="shared" si="4"/>
        <v>0</v>
      </c>
      <c r="I33" s="51">
        <f t="shared" si="4"/>
        <v>2454712.659999999</v>
      </c>
      <c r="J33" s="51">
        <f t="shared" si="4"/>
        <v>0</v>
      </c>
      <c r="K33" s="51">
        <f t="shared" si="4"/>
        <v>1075489.07</v>
      </c>
      <c r="L33" s="51">
        <f t="shared" si="4"/>
        <v>0</v>
      </c>
      <c r="M33" s="51">
        <f t="shared" si="4"/>
        <v>874979.3700000001</v>
      </c>
      <c r="N33" s="51">
        <f t="shared" si="4"/>
        <v>0</v>
      </c>
      <c r="O33" s="51">
        <f t="shared" si="4"/>
        <v>152655.63</v>
      </c>
      <c r="P33" s="51">
        <f t="shared" si="4"/>
        <v>0</v>
      </c>
      <c r="Q33" s="51">
        <f t="shared" si="4"/>
        <v>3236761.9299999997</v>
      </c>
      <c r="R33" s="51">
        <f t="shared" si="4"/>
        <v>0</v>
      </c>
      <c r="S33" s="51">
        <f t="shared" si="4"/>
        <v>4632268.0600000005</v>
      </c>
      <c r="T33" s="51">
        <f t="shared" si="4"/>
        <v>0</v>
      </c>
      <c r="U33" s="51">
        <f t="shared" si="4"/>
        <v>4974116.17</v>
      </c>
      <c r="V33" s="51">
        <f t="shared" si="4"/>
        <v>0</v>
      </c>
      <c r="W33" s="51">
        <f t="shared" si="4"/>
        <v>247953.74</v>
      </c>
      <c r="X33" s="51">
        <f t="shared" si="4"/>
        <v>0</v>
      </c>
      <c r="Y33" s="51">
        <f t="shared" si="4"/>
        <v>101881.31</v>
      </c>
      <c r="Z33" s="51">
        <f t="shared" si="4"/>
        <v>0</v>
      </c>
      <c r="AA33" s="51">
        <f t="shared" si="4"/>
        <v>30991853.560000002</v>
      </c>
    </row>
  </sheetData>
  <mergeCells count="13">
    <mergeCell ref="Y3:Z3"/>
    <mergeCell ref="AA3:AB3"/>
    <mergeCell ref="G3:H3"/>
    <mergeCell ref="I3:J3"/>
    <mergeCell ref="K3:L3"/>
    <mergeCell ref="Q3:R3"/>
    <mergeCell ref="S3:T3"/>
    <mergeCell ref="U3:V3"/>
    <mergeCell ref="W3:X3"/>
    <mergeCell ref="C3:D3"/>
    <mergeCell ref="E3:F3"/>
    <mergeCell ref="M3:N3"/>
    <mergeCell ref="O3:P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corradini.roberta</cp:lastModifiedBy>
  <dcterms:created xsi:type="dcterms:W3CDTF">2015-09-14T11:30:46Z</dcterms:created>
  <dcterms:modified xsi:type="dcterms:W3CDTF">2016-06-03T10:45:20Z</dcterms:modified>
  <cp:category/>
  <cp:version/>
  <cp:contentType/>
  <cp:contentStatus/>
</cp:coreProperties>
</file>